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ADIDAS" sheetId="1" r:id="rId1"/>
    <sheet name="NIKE" sheetId="2" r:id="rId2"/>
  </sheets>
  <calcPr calcId="145621"/>
</workbook>
</file>

<file path=xl/calcChain.xml><?xml version="1.0" encoding="utf-8"?>
<calcChain xmlns="http://schemas.openxmlformats.org/spreadsheetml/2006/main">
  <c r="R29" i="1" l="1"/>
  <c r="R30" i="1"/>
  <c r="S30" i="1" s="1"/>
  <c r="R31" i="1"/>
  <c r="S31" i="1" s="1"/>
  <c r="S29" i="1"/>
  <c r="R26" i="1"/>
  <c r="S26" i="1" s="1"/>
  <c r="R27" i="1"/>
  <c r="S27" i="1" s="1"/>
  <c r="R28" i="1"/>
  <c r="S28" i="1" s="1"/>
  <c r="G3" i="1"/>
  <c r="G5" i="1" s="1"/>
  <c r="N15" i="1"/>
  <c r="N17" i="1" s="1"/>
  <c r="G30" i="2" l="1"/>
  <c r="G31" i="2"/>
  <c r="O10" i="2"/>
  <c r="O3" i="2"/>
  <c r="O17" i="2"/>
  <c r="O28" i="2"/>
  <c r="O38" i="2"/>
  <c r="G53" i="2"/>
  <c r="G43" i="2"/>
  <c r="G35" i="2"/>
  <c r="G21" i="2"/>
  <c r="G10" i="2"/>
  <c r="F16" i="2"/>
  <c r="G3" i="2"/>
  <c r="K46" i="2" l="1"/>
  <c r="F7" i="2"/>
  <c r="F59" i="2"/>
  <c r="N42" i="2"/>
  <c r="F38" i="2"/>
  <c r="F26" i="2"/>
  <c r="N33" i="2"/>
  <c r="N23" i="2"/>
  <c r="F48" i="2"/>
  <c r="N6" i="2"/>
  <c r="N13" i="2"/>
  <c r="G16" i="1" l="1"/>
  <c r="G18" i="1" s="1"/>
  <c r="K7" i="1" s="1"/>
</calcChain>
</file>

<file path=xl/sharedStrings.xml><?xml version="1.0" encoding="utf-8"?>
<sst xmlns="http://schemas.openxmlformats.org/spreadsheetml/2006/main" count="165" uniqueCount="54">
  <si>
    <t>Article</t>
  </si>
  <si>
    <t>Description</t>
  </si>
  <si>
    <t>Size</t>
  </si>
  <si>
    <t>Quantity</t>
  </si>
  <si>
    <t>Total</t>
  </si>
  <si>
    <t>FW0813</t>
  </si>
  <si>
    <t>Superstar J</t>
  </si>
  <si>
    <t>FX7565</t>
  </si>
  <si>
    <t>Superstar W</t>
  </si>
  <si>
    <t>40.5</t>
  </si>
  <si>
    <t>38.5</t>
  </si>
  <si>
    <t>36.5</t>
  </si>
  <si>
    <t>42.5</t>
  </si>
  <si>
    <t>44.5</t>
  </si>
  <si>
    <t>AR9293-015</t>
  </si>
  <si>
    <t>NIKE AIR MAX 720 W</t>
  </si>
  <si>
    <t>BV6484-002</t>
  </si>
  <si>
    <t>NIKE AIR MAX 720 SE W</t>
  </si>
  <si>
    <t>AQ3196-100</t>
  </si>
  <si>
    <t>AIR MAX 720 (GS)</t>
  </si>
  <si>
    <t>AQ3196-006</t>
  </si>
  <si>
    <t>AR9293-016</t>
  </si>
  <si>
    <t>NIKE AIR MAX 720</t>
  </si>
  <si>
    <t>BQ4000-001</t>
  </si>
  <si>
    <t>SHOX R4 (GS)</t>
  </si>
  <si>
    <t>BQ4000-003</t>
  </si>
  <si>
    <t xml:space="preserve">SHOX </t>
  </si>
  <si>
    <t>AH9045-101</t>
  </si>
  <si>
    <t>VAPORMAX</t>
  </si>
  <si>
    <t>AH9045-601</t>
  </si>
  <si>
    <t>AH9045-006</t>
  </si>
  <si>
    <t>AT9865-001</t>
  </si>
  <si>
    <t>AIR MAX 95 ESSENTIAL</t>
  </si>
  <si>
    <t>BQ9810-004</t>
  </si>
  <si>
    <t>AIR MAX TAILWIND IV (GS)</t>
  </si>
  <si>
    <t>EG4957</t>
  </si>
  <si>
    <t>EE6999</t>
  </si>
  <si>
    <t>EG6867</t>
  </si>
  <si>
    <t>SUPERCOURT RX</t>
  </si>
  <si>
    <t xml:space="preserve">Superstar </t>
  </si>
  <si>
    <t>OZWEEGO</t>
  </si>
  <si>
    <t>FV3018</t>
  </si>
  <si>
    <t>FV3017</t>
  </si>
  <si>
    <t>EE6254</t>
  </si>
  <si>
    <t>Nite Jogger</t>
  </si>
  <si>
    <t>Superstar Laceless</t>
  </si>
  <si>
    <t>EF5399</t>
  </si>
  <si>
    <t>35.5</t>
  </si>
  <si>
    <t>TOTALE</t>
  </si>
  <si>
    <t>WHS</t>
  </si>
  <si>
    <t>TOTAL VALUE NIKE</t>
  </si>
  <si>
    <t>Offer</t>
  </si>
  <si>
    <t>TOTAL VALUE</t>
  </si>
  <si>
    <t>TOTAL ADIDAS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</si>
</sst>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,##0.00\ [$€-1];[Red]\-#,##0.00\ [$€-1]"/>
    <numFmt numFmtId="167" formatCode="#,##0.00\ [$€-403]_);\(#,##0.00\ [$€-403]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1" xfId="1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9"/>
  <sheetViews>
    <sheetView topLeftCell="E1" workbookViewId="0">
      <selection activeCell="S14" sqref="S14"/>
    </sheetView>
  </sheetViews>
  <sheetFormatPr defaultRowHeight="15" x14ac:dyDescent="0.25"/>
  <cols>
    <col min="1" max="2" width="9.140625" style="1"/>
    <col min="3" max="4" width="13.42578125" style="1" bestFit="1" customWidth="1"/>
    <col min="5" max="5" width="17.42578125" style="1" bestFit="1" customWidth="1"/>
    <col min="6" max="6" width="13.42578125" style="1" bestFit="1" customWidth="1"/>
    <col min="7" max="7" width="14.42578125" style="1" customWidth="1"/>
    <col min="8" max="8" width="13.42578125" style="1" bestFit="1" customWidth="1"/>
    <col min="9" max="9" width="9.140625" style="1"/>
    <col min="10" max="10" width="11.140625" style="1" bestFit="1" customWidth="1"/>
    <col min="11" max="11" width="20.140625" style="1" bestFit="1" customWidth="1"/>
    <col min="12" max="12" width="9.140625" style="1"/>
    <col min="13" max="14" width="13.42578125" style="1" bestFit="1" customWidth="1"/>
    <col min="15" max="17" width="9.140625" style="1"/>
    <col min="18" max="18" width="11.5703125" style="1" bestFit="1" customWidth="1"/>
    <col min="19" max="19" width="13.42578125" style="1" bestFit="1" customWidth="1"/>
    <col min="20" max="20" width="9.140625" style="1"/>
    <col min="21" max="21" width="13.42578125" style="1" bestFit="1" customWidth="1"/>
    <col min="22" max="16384" width="9.140625" style="1"/>
  </cols>
  <sheetData>
    <row r="2" spans="2:14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49</v>
      </c>
      <c r="G2" s="2" t="s">
        <v>4</v>
      </c>
    </row>
    <row r="3" spans="2:14" x14ac:dyDescent="0.25">
      <c r="B3" s="6" t="s">
        <v>7</v>
      </c>
      <c r="C3" s="4" t="s">
        <v>8</v>
      </c>
      <c r="D3" s="4">
        <v>36</v>
      </c>
      <c r="E3" s="3">
        <v>20</v>
      </c>
      <c r="F3" s="7">
        <v>49.9</v>
      </c>
      <c r="G3" s="4">
        <f>SUM(E3:E13)</f>
        <v>237</v>
      </c>
    </row>
    <row r="4" spans="2:14" x14ac:dyDescent="0.25">
      <c r="B4" s="3"/>
      <c r="C4" s="3"/>
      <c r="D4" s="4" t="s">
        <v>11</v>
      </c>
      <c r="E4" s="3">
        <v>23</v>
      </c>
      <c r="F4" s="12">
        <v>48</v>
      </c>
      <c r="G4" s="29" t="s">
        <v>51</v>
      </c>
    </row>
    <row r="5" spans="2:14" ht="15.75" thickBot="1" x14ac:dyDescent="0.3">
      <c r="B5" s="3"/>
      <c r="C5" s="3"/>
      <c r="D5" s="4">
        <v>37</v>
      </c>
      <c r="E5" s="3">
        <v>24</v>
      </c>
      <c r="F5" s="3"/>
      <c r="G5" s="9">
        <f>SUM(G3*F4)</f>
        <v>11376</v>
      </c>
    </row>
    <row r="6" spans="2:14" x14ac:dyDescent="0.25">
      <c r="B6" s="3"/>
      <c r="C6" s="3"/>
      <c r="D6" s="4">
        <v>38</v>
      </c>
      <c r="E6" s="3">
        <v>34</v>
      </c>
      <c r="F6" s="3"/>
      <c r="G6" s="3"/>
      <c r="K6" s="38" t="s">
        <v>53</v>
      </c>
    </row>
    <row r="7" spans="2:14" ht="15.75" thickBot="1" x14ac:dyDescent="0.3">
      <c r="B7" s="3"/>
      <c r="C7" s="3"/>
      <c r="D7" s="4" t="s">
        <v>10</v>
      </c>
      <c r="E7" s="3">
        <v>22</v>
      </c>
      <c r="F7" s="3"/>
      <c r="G7" s="3"/>
      <c r="K7" s="39">
        <f>SUM(G5+G18+N17+S26+S27+S28+S29+S30+S31)</f>
        <v>37341</v>
      </c>
    </row>
    <row r="8" spans="2:14" x14ac:dyDescent="0.25">
      <c r="B8" s="3"/>
      <c r="C8" s="3"/>
      <c r="D8" s="4">
        <v>39</v>
      </c>
      <c r="E8" s="3">
        <v>34</v>
      </c>
      <c r="F8" s="3"/>
      <c r="G8" s="3"/>
    </row>
    <row r="9" spans="2:14" x14ac:dyDescent="0.25">
      <c r="B9" s="3"/>
      <c r="C9" s="3"/>
      <c r="D9" s="4">
        <v>40</v>
      </c>
      <c r="E9" s="3">
        <v>20</v>
      </c>
      <c r="F9" s="3"/>
      <c r="G9" s="3"/>
    </row>
    <row r="10" spans="2:14" x14ac:dyDescent="0.25">
      <c r="B10" s="3"/>
      <c r="C10" s="3"/>
      <c r="D10" s="4" t="s">
        <v>9</v>
      </c>
      <c r="E10" s="3">
        <v>20</v>
      </c>
      <c r="G10" s="3"/>
    </row>
    <row r="11" spans="2:14" x14ac:dyDescent="0.25">
      <c r="B11" s="3"/>
      <c r="C11" s="3"/>
      <c r="D11" s="4">
        <v>41</v>
      </c>
      <c r="E11" s="3">
        <v>20</v>
      </c>
      <c r="F11" s="3"/>
      <c r="G11" s="3"/>
    </row>
    <row r="12" spans="2:14" x14ac:dyDescent="0.25">
      <c r="B12" s="3"/>
      <c r="C12" s="3"/>
      <c r="D12" s="4">
        <v>42</v>
      </c>
      <c r="E12" s="3">
        <v>10</v>
      </c>
      <c r="F12" s="3"/>
      <c r="G12" s="3"/>
    </row>
    <row r="13" spans="2:14" x14ac:dyDescent="0.25">
      <c r="B13" s="3"/>
      <c r="C13" s="3"/>
      <c r="D13" s="4" t="s">
        <v>12</v>
      </c>
      <c r="E13" s="3">
        <v>10</v>
      </c>
      <c r="F13" s="3"/>
      <c r="G13" s="3"/>
    </row>
    <row r="14" spans="2:14" x14ac:dyDescent="0.25">
      <c r="I14" s="2" t="s">
        <v>0</v>
      </c>
      <c r="J14" s="2" t="s">
        <v>1</v>
      </c>
      <c r="K14" s="2" t="s">
        <v>2</v>
      </c>
      <c r="L14" s="2" t="s">
        <v>3</v>
      </c>
      <c r="M14" s="2" t="s">
        <v>49</v>
      </c>
      <c r="N14" s="2" t="s">
        <v>4</v>
      </c>
    </row>
    <row r="15" spans="2:14" x14ac:dyDescent="0.25">
      <c r="B15" s="2" t="s">
        <v>0</v>
      </c>
      <c r="C15" s="2" t="s">
        <v>1</v>
      </c>
      <c r="D15" s="2" t="s">
        <v>2</v>
      </c>
      <c r="E15" s="2" t="s">
        <v>3</v>
      </c>
      <c r="F15" s="2" t="s">
        <v>49</v>
      </c>
      <c r="G15" s="2" t="s">
        <v>4</v>
      </c>
      <c r="I15" s="6" t="s">
        <v>46</v>
      </c>
      <c r="J15" s="3" t="s">
        <v>6</v>
      </c>
      <c r="K15" s="3" t="s">
        <v>47</v>
      </c>
      <c r="L15" s="3">
        <v>8</v>
      </c>
      <c r="M15" s="32">
        <v>35</v>
      </c>
      <c r="N15" s="4">
        <f>SUM(L15:L20)</f>
        <v>66</v>
      </c>
    </row>
    <row r="16" spans="2:14" x14ac:dyDescent="0.25">
      <c r="B16" s="6" t="s">
        <v>5</v>
      </c>
      <c r="C16" s="4" t="s">
        <v>6</v>
      </c>
      <c r="D16" s="4">
        <v>36</v>
      </c>
      <c r="E16" s="3">
        <v>16</v>
      </c>
      <c r="F16" s="5">
        <v>35</v>
      </c>
      <c r="G16" s="4">
        <f>SUM(E16:E20)</f>
        <v>127</v>
      </c>
      <c r="I16" s="3"/>
      <c r="J16" s="3"/>
      <c r="K16" s="3">
        <v>36</v>
      </c>
      <c r="L16" s="3">
        <v>28</v>
      </c>
      <c r="M16" s="12">
        <v>34</v>
      </c>
      <c r="N16" s="29" t="s">
        <v>51</v>
      </c>
    </row>
    <row r="17" spans="2:19" x14ac:dyDescent="0.25">
      <c r="B17" s="3"/>
      <c r="C17" s="4"/>
      <c r="D17" s="4">
        <v>36.5</v>
      </c>
      <c r="E17" s="3">
        <v>11</v>
      </c>
      <c r="F17" s="12">
        <v>35</v>
      </c>
      <c r="G17" s="29" t="s">
        <v>51</v>
      </c>
      <c r="I17" s="3"/>
      <c r="J17" s="3"/>
      <c r="K17" s="3" t="s">
        <v>11</v>
      </c>
      <c r="L17" s="3">
        <v>5</v>
      </c>
      <c r="M17" s="3"/>
      <c r="N17" s="9">
        <f>SUM(M16*N15)</f>
        <v>2244</v>
      </c>
    </row>
    <row r="18" spans="2:19" x14ac:dyDescent="0.25">
      <c r="B18" s="3"/>
      <c r="C18" s="4"/>
      <c r="D18" s="4">
        <v>37</v>
      </c>
      <c r="E18" s="3">
        <v>26</v>
      </c>
      <c r="F18" s="3"/>
      <c r="G18" s="9">
        <f>SUM(G16*F17)</f>
        <v>4445</v>
      </c>
      <c r="I18" s="3"/>
      <c r="J18" s="3"/>
      <c r="K18" s="3">
        <v>37</v>
      </c>
      <c r="L18" s="3">
        <v>5</v>
      </c>
      <c r="M18" s="3"/>
      <c r="N18" s="3"/>
    </row>
    <row r="19" spans="2:19" x14ac:dyDescent="0.25">
      <c r="B19" s="3"/>
      <c r="C19" s="4"/>
      <c r="D19" s="4">
        <v>38</v>
      </c>
      <c r="E19" s="3">
        <v>32</v>
      </c>
      <c r="G19" s="3"/>
      <c r="I19" s="3"/>
      <c r="J19" s="3"/>
      <c r="K19" s="3">
        <v>38</v>
      </c>
      <c r="L19" s="3">
        <v>10</v>
      </c>
      <c r="M19" s="3"/>
      <c r="N19" s="3"/>
    </row>
    <row r="20" spans="2:19" x14ac:dyDescent="0.25">
      <c r="B20" s="3"/>
      <c r="C20" s="4"/>
      <c r="D20" s="4">
        <v>38.5</v>
      </c>
      <c r="E20" s="3">
        <v>42</v>
      </c>
      <c r="F20" s="3"/>
      <c r="G20" s="3"/>
      <c r="I20" s="3"/>
      <c r="J20" s="3"/>
      <c r="K20" s="3" t="s">
        <v>10</v>
      </c>
      <c r="L20" s="3">
        <v>10</v>
      </c>
      <c r="M20" s="3"/>
      <c r="N20" s="3"/>
    </row>
    <row r="24" spans="2:19" x14ac:dyDescent="0.25">
      <c r="B24" s="20"/>
      <c r="C24" s="20"/>
      <c r="E24" s="21"/>
      <c r="F24" s="2" t="s">
        <v>2</v>
      </c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9" x14ac:dyDescent="0.25">
      <c r="B25" s="2" t="s">
        <v>0</v>
      </c>
      <c r="C25" s="2" t="s">
        <v>49</v>
      </c>
      <c r="D25" s="29" t="s">
        <v>51</v>
      </c>
      <c r="E25" s="2" t="s">
        <v>1</v>
      </c>
      <c r="F25" s="19">
        <v>39</v>
      </c>
      <c r="G25" s="17">
        <v>40</v>
      </c>
      <c r="H25" s="17">
        <v>40.5</v>
      </c>
      <c r="I25" s="17">
        <v>41</v>
      </c>
      <c r="J25" s="17">
        <v>42</v>
      </c>
      <c r="K25" s="17" t="s">
        <v>12</v>
      </c>
      <c r="L25" s="17">
        <v>43</v>
      </c>
      <c r="M25" s="17">
        <v>44</v>
      </c>
      <c r="N25" s="17" t="s">
        <v>13</v>
      </c>
      <c r="O25" s="17">
        <v>45</v>
      </c>
      <c r="P25" s="17">
        <v>46</v>
      </c>
      <c r="Q25" s="17">
        <v>46.5</v>
      </c>
      <c r="R25" s="2" t="s">
        <v>48</v>
      </c>
      <c r="S25" s="29" t="s">
        <v>52</v>
      </c>
    </row>
    <row r="26" spans="2:19" x14ac:dyDescent="0.25">
      <c r="B26" s="36" t="s">
        <v>35</v>
      </c>
      <c r="C26" s="26">
        <v>49.95</v>
      </c>
      <c r="D26" s="13">
        <v>46</v>
      </c>
      <c r="E26" s="23" t="s">
        <v>39</v>
      </c>
      <c r="F26" s="22">
        <v>3</v>
      </c>
      <c r="G26" s="22">
        <v>3</v>
      </c>
      <c r="H26" s="22">
        <v>5</v>
      </c>
      <c r="I26" s="22">
        <v>9</v>
      </c>
      <c r="J26" s="22">
        <v>8</v>
      </c>
      <c r="K26" s="22">
        <v>8</v>
      </c>
      <c r="L26" s="22">
        <v>8</v>
      </c>
      <c r="M26" s="22">
        <v>3</v>
      </c>
      <c r="N26" s="22">
        <v>3</v>
      </c>
      <c r="O26" s="22">
        <v>1</v>
      </c>
      <c r="P26" s="24"/>
      <c r="Q26" s="24"/>
      <c r="R26" s="3">
        <f t="shared" ref="R26:R31" si="0">SUM(F26:O26)</f>
        <v>51</v>
      </c>
      <c r="S26" s="33">
        <f t="shared" ref="S26:S31" si="1">SUM(R26*D26)</f>
        <v>2346</v>
      </c>
    </row>
    <row r="27" spans="2:19" x14ac:dyDescent="0.25">
      <c r="B27" s="36" t="s">
        <v>36</v>
      </c>
      <c r="C27" s="26">
        <v>59.95</v>
      </c>
      <c r="D27" s="13">
        <v>52</v>
      </c>
      <c r="E27" s="23" t="s">
        <v>40</v>
      </c>
      <c r="F27" s="22">
        <v>4</v>
      </c>
      <c r="G27" s="22">
        <v>6</v>
      </c>
      <c r="H27" s="22">
        <v>6</v>
      </c>
      <c r="I27" s="22">
        <v>10</v>
      </c>
      <c r="J27" s="22">
        <v>10</v>
      </c>
      <c r="K27" s="22">
        <v>10</v>
      </c>
      <c r="L27" s="22">
        <v>10</v>
      </c>
      <c r="M27" s="22">
        <v>5</v>
      </c>
      <c r="N27" s="22">
        <v>5</v>
      </c>
      <c r="O27" s="24"/>
      <c r="P27" s="24"/>
      <c r="Q27" s="24"/>
      <c r="R27" s="3">
        <f t="shared" si="0"/>
        <v>66</v>
      </c>
      <c r="S27" s="33">
        <f t="shared" si="1"/>
        <v>3432</v>
      </c>
    </row>
    <row r="28" spans="2:19" x14ac:dyDescent="0.25">
      <c r="B28" s="36" t="s">
        <v>37</v>
      </c>
      <c r="C28" s="26">
        <v>69.900000000000006</v>
      </c>
      <c r="D28" s="13">
        <v>63</v>
      </c>
      <c r="E28" s="25" t="s">
        <v>38</v>
      </c>
      <c r="F28" s="22">
        <v>2</v>
      </c>
      <c r="G28" s="22">
        <v>2</v>
      </c>
      <c r="H28" s="22">
        <v>2</v>
      </c>
      <c r="I28" s="22">
        <v>4</v>
      </c>
      <c r="J28" s="22">
        <v>4</v>
      </c>
      <c r="K28" s="22">
        <v>4</v>
      </c>
      <c r="L28" s="22">
        <v>4</v>
      </c>
      <c r="M28" s="22">
        <v>2</v>
      </c>
      <c r="N28" s="22">
        <v>2</v>
      </c>
      <c r="O28" s="24"/>
      <c r="P28" s="24"/>
      <c r="Q28" s="24"/>
      <c r="R28" s="3">
        <f t="shared" si="0"/>
        <v>26</v>
      </c>
      <c r="S28" s="33">
        <f t="shared" si="1"/>
        <v>1638</v>
      </c>
    </row>
    <row r="29" spans="2:19" x14ac:dyDescent="0.25">
      <c r="B29" s="37" t="s">
        <v>41</v>
      </c>
      <c r="C29" s="27">
        <v>54.95</v>
      </c>
      <c r="D29" s="30">
        <v>45</v>
      </c>
      <c r="E29" s="3" t="s">
        <v>45</v>
      </c>
      <c r="F29" s="24">
        <v>5</v>
      </c>
      <c r="G29" s="24">
        <v>10</v>
      </c>
      <c r="H29" s="24">
        <v>10</v>
      </c>
      <c r="I29" s="24">
        <v>20</v>
      </c>
      <c r="J29" s="24">
        <v>16</v>
      </c>
      <c r="K29" s="24">
        <v>16</v>
      </c>
      <c r="L29" s="24">
        <v>12</v>
      </c>
      <c r="M29" s="24">
        <v>8</v>
      </c>
      <c r="N29" s="24">
        <v>4</v>
      </c>
      <c r="O29" s="24"/>
      <c r="P29" s="24"/>
      <c r="Q29" s="24"/>
      <c r="R29" s="3">
        <f t="shared" si="0"/>
        <v>101</v>
      </c>
      <c r="S29" s="33">
        <f t="shared" si="1"/>
        <v>4545</v>
      </c>
    </row>
    <row r="30" spans="2:19" x14ac:dyDescent="0.25">
      <c r="B30" s="37" t="s">
        <v>42</v>
      </c>
      <c r="C30" s="27">
        <v>54.95</v>
      </c>
      <c r="D30" s="31">
        <v>45</v>
      </c>
      <c r="E30" s="3" t="s">
        <v>45</v>
      </c>
      <c r="F30" s="24">
        <v>5</v>
      </c>
      <c r="G30" s="24">
        <v>10</v>
      </c>
      <c r="H30" s="24">
        <v>10</v>
      </c>
      <c r="I30" s="24">
        <v>16</v>
      </c>
      <c r="J30" s="24">
        <v>16</v>
      </c>
      <c r="K30" s="24">
        <v>16</v>
      </c>
      <c r="L30" s="24">
        <v>12</v>
      </c>
      <c r="M30" s="24">
        <v>8</v>
      </c>
      <c r="N30" s="24">
        <v>4</v>
      </c>
      <c r="O30" s="24"/>
      <c r="P30" s="24"/>
      <c r="Q30" s="24"/>
      <c r="R30" s="3">
        <f t="shared" si="0"/>
        <v>97</v>
      </c>
      <c r="S30" s="33">
        <f t="shared" si="1"/>
        <v>4365</v>
      </c>
    </row>
    <row r="31" spans="2:19" x14ac:dyDescent="0.25">
      <c r="B31" s="37" t="s">
        <v>43</v>
      </c>
      <c r="C31" s="28">
        <v>64.97</v>
      </c>
      <c r="D31" s="30">
        <v>59</v>
      </c>
      <c r="E31" s="3" t="s">
        <v>44</v>
      </c>
      <c r="F31" s="24">
        <v>2</v>
      </c>
      <c r="G31" s="24">
        <v>4</v>
      </c>
      <c r="H31" s="24">
        <v>4</v>
      </c>
      <c r="I31" s="24">
        <v>8</v>
      </c>
      <c r="J31" s="24">
        <v>8</v>
      </c>
      <c r="K31" s="24">
        <v>8</v>
      </c>
      <c r="L31" s="24">
        <v>8</v>
      </c>
      <c r="M31" s="24">
        <v>4</v>
      </c>
      <c r="N31" s="24">
        <v>4</v>
      </c>
      <c r="O31" s="24"/>
      <c r="P31" s="24"/>
      <c r="Q31" s="24"/>
      <c r="R31" s="3">
        <f t="shared" si="0"/>
        <v>50</v>
      </c>
      <c r="S31" s="33">
        <f t="shared" si="1"/>
        <v>2950</v>
      </c>
    </row>
    <row r="34" spans="18:21" x14ac:dyDescent="0.25">
      <c r="R34" s="16"/>
    </row>
    <row r="44" spans="18:21" x14ac:dyDescent="0.25">
      <c r="T44" s="16"/>
      <c r="U44" s="15"/>
    </row>
    <row r="45" spans="18:21" x14ac:dyDescent="0.25">
      <c r="T45" s="15"/>
      <c r="U45" s="15"/>
    </row>
    <row r="46" spans="18:21" x14ac:dyDescent="0.25">
      <c r="T46" s="15"/>
      <c r="U46" s="15"/>
    </row>
    <row r="47" spans="18:21" x14ac:dyDescent="0.25">
      <c r="T47" s="15"/>
      <c r="U47" s="15"/>
    </row>
    <row r="48" spans="18:21" x14ac:dyDescent="0.25">
      <c r="T48" s="15"/>
      <c r="U48" s="15"/>
    </row>
    <row r="49" spans="20:21" x14ac:dyDescent="0.25">
      <c r="T49" s="16"/>
      <c r="U4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tabSelected="1" topLeftCell="A31" workbookViewId="0">
      <selection activeCell="K54" sqref="K54"/>
    </sheetView>
  </sheetViews>
  <sheetFormatPr defaultRowHeight="15" x14ac:dyDescent="0.25"/>
  <cols>
    <col min="1" max="1" width="9.140625" style="1"/>
    <col min="2" max="2" width="11.140625" style="1" bestFit="1" customWidth="1"/>
    <col min="3" max="3" width="24.7109375" style="1" bestFit="1" customWidth="1"/>
    <col min="4" max="5" width="9.140625" style="1"/>
    <col min="6" max="6" width="11.42578125" style="1" bestFit="1" customWidth="1"/>
    <col min="7" max="7" width="11" style="1" bestFit="1" customWidth="1"/>
    <col min="8" max="8" width="12" style="1" bestFit="1" customWidth="1"/>
    <col min="9" max="9" width="9.140625" style="1"/>
    <col min="10" max="10" width="12" style="1" bestFit="1" customWidth="1"/>
    <col min="11" max="11" width="20.85546875" style="1" bestFit="1" customWidth="1"/>
    <col min="12" max="13" width="9.140625" style="1"/>
    <col min="14" max="14" width="11.42578125" style="1" bestFit="1" customWidth="1"/>
    <col min="15" max="15" width="11" style="1" bestFit="1" customWidth="1"/>
    <col min="16" max="16" width="9.140625" style="1"/>
    <col min="17" max="17" width="17.5703125" style="1" bestFit="1" customWidth="1"/>
    <col min="18" max="16384" width="9.140625" style="1"/>
  </cols>
  <sheetData>
    <row r="2" spans="2:1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49</v>
      </c>
      <c r="G2" s="2" t="s">
        <v>4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49</v>
      </c>
      <c r="O2" s="2" t="s">
        <v>4</v>
      </c>
    </row>
    <row r="3" spans="2:15" x14ac:dyDescent="0.25">
      <c r="B3" s="3" t="s">
        <v>14</v>
      </c>
      <c r="C3" s="3" t="s">
        <v>15</v>
      </c>
      <c r="D3" s="3">
        <v>36.5</v>
      </c>
      <c r="E3" s="3">
        <v>2</v>
      </c>
      <c r="F3" s="8">
        <v>94</v>
      </c>
      <c r="G3" s="9">
        <f>SUM(F7*F4)</f>
        <v>2002</v>
      </c>
      <c r="J3" s="3" t="s">
        <v>18</v>
      </c>
      <c r="K3" s="3" t="s">
        <v>19</v>
      </c>
      <c r="L3" s="3">
        <v>37.5</v>
      </c>
      <c r="M3" s="3">
        <v>2</v>
      </c>
      <c r="N3" s="8">
        <v>74</v>
      </c>
      <c r="O3" s="10">
        <f>SUM(N4*N6)</f>
        <v>568</v>
      </c>
    </row>
    <row r="4" spans="2:15" x14ac:dyDescent="0.25">
      <c r="B4" s="3"/>
      <c r="C4" s="3"/>
      <c r="D4" s="3">
        <v>37.5</v>
      </c>
      <c r="E4" s="3">
        <v>5</v>
      </c>
      <c r="F4" s="12">
        <v>91</v>
      </c>
      <c r="G4" s="3" t="s">
        <v>51</v>
      </c>
      <c r="J4" s="3"/>
      <c r="K4" s="3"/>
      <c r="L4" s="3">
        <v>38</v>
      </c>
      <c r="M4" s="3">
        <v>2</v>
      </c>
      <c r="N4" s="12">
        <v>71</v>
      </c>
      <c r="O4" s="3" t="s">
        <v>51</v>
      </c>
    </row>
    <row r="5" spans="2:15" x14ac:dyDescent="0.25">
      <c r="B5" s="3"/>
      <c r="C5" s="3"/>
      <c r="D5" s="3">
        <v>38</v>
      </c>
      <c r="E5" s="3">
        <v>5</v>
      </c>
      <c r="F5" s="3"/>
      <c r="G5" s="3"/>
      <c r="J5" s="3"/>
      <c r="K5" s="3"/>
      <c r="L5" s="3">
        <v>38.5</v>
      </c>
      <c r="M5" s="3">
        <v>2</v>
      </c>
      <c r="N5" s="3"/>
      <c r="O5" s="3"/>
    </row>
    <row r="6" spans="2:15" x14ac:dyDescent="0.25">
      <c r="B6" s="3"/>
      <c r="C6" s="3"/>
      <c r="D6" s="3">
        <v>38.5</v>
      </c>
      <c r="E6" s="3">
        <v>5</v>
      </c>
      <c r="F6" s="3"/>
      <c r="G6" s="3"/>
      <c r="J6" s="3"/>
      <c r="K6" s="3"/>
      <c r="L6" s="3">
        <v>39</v>
      </c>
      <c r="M6" s="3">
        <v>2</v>
      </c>
      <c r="N6" s="3">
        <f>SUM(M3:M6)</f>
        <v>8</v>
      </c>
      <c r="O6" s="3"/>
    </row>
    <row r="7" spans="2:15" x14ac:dyDescent="0.25">
      <c r="B7" s="3"/>
      <c r="C7" s="3"/>
      <c r="D7" s="3">
        <v>39</v>
      </c>
      <c r="E7" s="3">
        <v>5</v>
      </c>
      <c r="F7" s="3">
        <f>SUM(E3:E7)</f>
        <v>22</v>
      </c>
      <c r="G7" s="3"/>
    </row>
    <row r="9" spans="2:15" x14ac:dyDescent="0.25">
      <c r="B9" s="2" t="s">
        <v>0</v>
      </c>
      <c r="C9" s="2" t="s">
        <v>1</v>
      </c>
      <c r="D9" s="2" t="s">
        <v>2</v>
      </c>
      <c r="E9" s="2" t="s">
        <v>3</v>
      </c>
      <c r="F9" s="2" t="s">
        <v>49</v>
      </c>
      <c r="G9" s="2" t="s">
        <v>4</v>
      </c>
      <c r="J9" s="2" t="s">
        <v>0</v>
      </c>
      <c r="K9" s="2" t="s">
        <v>1</v>
      </c>
      <c r="L9" s="2" t="s">
        <v>2</v>
      </c>
      <c r="M9" s="2" t="s">
        <v>3</v>
      </c>
      <c r="N9" s="2" t="s">
        <v>49</v>
      </c>
      <c r="O9" s="2" t="s">
        <v>4</v>
      </c>
    </row>
    <row r="10" spans="2:15" x14ac:dyDescent="0.25">
      <c r="B10" s="3" t="s">
        <v>16</v>
      </c>
      <c r="C10" s="3" t="s">
        <v>17</v>
      </c>
      <c r="D10" s="3">
        <v>36</v>
      </c>
      <c r="E10" s="3">
        <v>1</v>
      </c>
      <c r="F10" s="8">
        <v>99</v>
      </c>
      <c r="G10" s="10">
        <f>SUM(F11*F16)</f>
        <v>828</v>
      </c>
      <c r="J10" s="3" t="s">
        <v>20</v>
      </c>
      <c r="K10" s="3" t="s">
        <v>19</v>
      </c>
      <c r="L10" s="3">
        <v>36</v>
      </c>
      <c r="M10" s="3">
        <v>2</v>
      </c>
      <c r="N10" s="8">
        <v>74</v>
      </c>
      <c r="O10" s="10">
        <f>SUM(N11*N13)</f>
        <v>497</v>
      </c>
    </row>
    <row r="11" spans="2:15" x14ac:dyDescent="0.25">
      <c r="B11" s="3"/>
      <c r="C11" s="3"/>
      <c r="D11" s="3">
        <v>36.5</v>
      </c>
      <c r="E11" s="3">
        <v>1</v>
      </c>
      <c r="F11" s="12">
        <v>92</v>
      </c>
      <c r="G11" s="3" t="s">
        <v>51</v>
      </c>
      <c r="J11" s="3"/>
      <c r="K11" s="3"/>
      <c r="L11" s="3">
        <v>36.5</v>
      </c>
      <c r="M11" s="3">
        <v>2</v>
      </c>
      <c r="N11" s="12">
        <v>71</v>
      </c>
      <c r="O11" s="3" t="s">
        <v>51</v>
      </c>
    </row>
    <row r="12" spans="2:15" x14ac:dyDescent="0.25">
      <c r="B12" s="3"/>
      <c r="C12" s="3"/>
      <c r="D12" s="3">
        <v>37.5</v>
      </c>
      <c r="E12" s="3">
        <v>1</v>
      </c>
      <c r="F12" s="3"/>
      <c r="G12" s="3"/>
      <c r="J12" s="3"/>
      <c r="K12" s="3"/>
      <c r="L12" s="3">
        <v>37.5</v>
      </c>
      <c r="M12" s="3">
        <v>2</v>
      </c>
      <c r="N12" s="3"/>
      <c r="O12" s="3"/>
    </row>
    <row r="13" spans="2:15" x14ac:dyDescent="0.25">
      <c r="B13" s="3"/>
      <c r="C13" s="3"/>
      <c r="D13" s="3">
        <v>38</v>
      </c>
      <c r="E13" s="3">
        <v>2</v>
      </c>
      <c r="F13" s="3"/>
      <c r="G13" s="3"/>
      <c r="J13" s="3"/>
      <c r="K13" s="3"/>
      <c r="L13" s="3">
        <v>38</v>
      </c>
      <c r="M13" s="3">
        <v>1</v>
      </c>
      <c r="N13" s="3">
        <f>SUM(M10:M13)</f>
        <v>7</v>
      </c>
      <c r="O13" s="3"/>
    </row>
    <row r="14" spans="2:15" x14ac:dyDescent="0.25">
      <c r="B14" s="3"/>
      <c r="C14" s="3"/>
      <c r="D14" s="3">
        <v>38.5</v>
      </c>
      <c r="E14" s="3">
        <v>2</v>
      </c>
      <c r="F14" s="3"/>
      <c r="G14" s="3"/>
    </row>
    <row r="15" spans="2:15" x14ac:dyDescent="0.25">
      <c r="B15" s="3"/>
      <c r="C15" s="3"/>
      <c r="D15" s="3">
        <v>39</v>
      </c>
      <c r="E15" s="3">
        <v>1</v>
      </c>
      <c r="F15" s="3"/>
      <c r="G15" s="3"/>
    </row>
    <row r="16" spans="2:15" x14ac:dyDescent="0.25">
      <c r="B16" s="3"/>
      <c r="C16" s="3"/>
      <c r="D16" s="3">
        <v>40</v>
      </c>
      <c r="E16" s="3">
        <v>1</v>
      </c>
      <c r="F16" s="3">
        <f>SUM(E10:E16)</f>
        <v>9</v>
      </c>
      <c r="G16" s="3"/>
      <c r="J16" s="2" t="s">
        <v>0</v>
      </c>
      <c r="K16" s="2" t="s">
        <v>1</v>
      </c>
      <c r="L16" s="2" t="s">
        <v>2</v>
      </c>
      <c r="M16" s="2" t="s">
        <v>3</v>
      </c>
      <c r="N16" s="2" t="s">
        <v>49</v>
      </c>
      <c r="O16" s="2" t="s">
        <v>4</v>
      </c>
    </row>
    <row r="17" spans="2:15" x14ac:dyDescent="0.25">
      <c r="B17" s="14"/>
      <c r="C17" s="14"/>
      <c r="D17" s="14"/>
      <c r="E17" s="14"/>
      <c r="F17" s="14"/>
      <c r="G17" s="14"/>
      <c r="J17" s="3" t="s">
        <v>23</v>
      </c>
      <c r="K17" s="3" t="s">
        <v>24</v>
      </c>
      <c r="L17" s="3">
        <v>36</v>
      </c>
      <c r="M17" s="3">
        <v>1</v>
      </c>
      <c r="N17" s="8">
        <v>58</v>
      </c>
      <c r="O17" s="9">
        <f>SUM(N18*N23)</f>
        <v>1595</v>
      </c>
    </row>
    <row r="18" spans="2:15" x14ac:dyDescent="0.25">
      <c r="J18" s="3"/>
      <c r="K18" s="3"/>
      <c r="L18" s="3">
        <v>36.5</v>
      </c>
      <c r="M18" s="3">
        <v>3</v>
      </c>
      <c r="N18" s="12">
        <v>55</v>
      </c>
      <c r="O18" s="3" t="s">
        <v>51</v>
      </c>
    </row>
    <row r="19" spans="2:15" x14ac:dyDescent="0.25">
      <c r="J19" s="3"/>
      <c r="K19" s="3"/>
      <c r="L19" s="3">
        <v>37.5</v>
      </c>
      <c r="M19" s="3">
        <v>3</v>
      </c>
      <c r="N19" s="3"/>
      <c r="O19" s="3"/>
    </row>
    <row r="20" spans="2:15" x14ac:dyDescent="0.25">
      <c r="B20" s="2" t="s">
        <v>0</v>
      </c>
      <c r="C20" s="2" t="s">
        <v>1</v>
      </c>
      <c r="D20" s="2" t="s">
        <v>2</v>
      </c>
      <c r="E20" s="2" t="s">
        <v>3</v>
      </c>
      <c r="F20" s="2" t="s">
        <v>49</v>
      </c>
      <c r="G20" s="2" t="s">
        <v>4</v>
      </c>
      <c r="J20" s="3"/>
      <c r="K20" s="3"/>
      <c r="L20" s="3">
        <v>38</v>
      </c>
      <c r="M20" s="3">
        <v>6</v>
      </c>
      <c r="N20" s="3"/>
      <c r="O20" s="3"/>
    </row>
    <row r="21" spans="2:15" x14ac:dyDescent="0.25">
      <c r="B21" s="3" t="s">
        <v>27</v>
      </c>
      <c r="C21" s="3" t="s">
        <v>28</v>
      </c>
      <c r="D21" s="3">
        <v>36</v>
      </c>
      <c r="E21" s="3">
        <v>2</v>
      </c>
      <c r="F21" s="8">
        <v>85</v>
      </c>
      <c r="G21" s="9">
        <f>SUM(F22*F26)</f>
        <v>1520</v>
      </c>
      <c r="J21" s="3"/>
      <c r="K21" s="3"/>
      <c r="L21" s="3">
        <v>38.5</v>
      </c>
      <c r="M21" s="3">
        <v>4</v>
      </c>
      <c r="N21" s="3"/>
      <c r="O21" s="3"/>
    </row>
    <row r="22" spans="2:15" x14ac:dyDescent="0.25">
      <c r="B22" s="3"/>
      <c r="C22" s="3"/>
      <c r="D22" s="3">
        <v>36.5</v>
      </c>
      <c r="E22" s="3">
        <v>3</v>
      </c>
      <c r="F22" s="12">
        <v>80</v>
      </c>
      <c r="G22" s="3" t="s">
        <v>51</v>
      </c>
      <c r="J22" s="3"/>
      <c r="K22" s="3"/>
      <c r="L22" s="3">
        <v>39</v>
      </c>
      <c r="M22" s="3">
        <v>6</v>
      </c>
      <c r="N22" s="3"/>
      <c r="O22" s="3"/>
    </row>
    <row r="23" spans="2:15" x14ac:dyDescent="0.25">
      <c r="B23" s="3"/>
      <c r="C23" s="3"/>
      <c r="D23" s="3">
        <v>37.5</v>
      </c>
      <c r="E23" s="3">
        <v>10</v>
      </c>
      <c r="F23" s="3"/>
      <c r="G23" s="3"/>
      <c r="J23" s="3"/>
      <c r="K23" s="3"/>
      <c r="L23" s="3">
        <v>40</v>
      </c>
      <c r="M23" s="3">
        <v>6</v>
      </c>
      <c r="N23" s="3">
        <f>SUM(M17:M23)</f>
        <v>29</v>
      </c>
      <c r="O23" s="3"/>
    </row>
    <row r="24" spans="2:15" x14ac:dyDescent="0.25">
      <c r="B24" s="3"/>
      <c r="C24" s="3"/>
      <c r="D24" s="3">
        <v>38</v>
      </c>
      <c r="E24" s="3">
        <v>2</v>
      </c>
      <c r="F24" s="3"/>
      <c r="G24" s="3"/>
    </row>
    <row r="25" spans="2:15" x14ac:dyDescent="0.25">
      <c r="B25" s="3"/>
      <c r="C25" s="3"/>
      <c r="D25" s="3">
        <v>38.5</v>
      </c>
      <c r="E25" s="3">
        <v>1</v>
      </c>
      <c r="F25" s="3"/>
      <c r="G25" s="3"/>
    </row>
    <row r="26" spans="2:15" x14ac:dyDescent="0.25">
      <c r="B26" s="3"/>
      <c r="C26" s="3"/>
      <c r="D26" s="3">
        <v>40</v>
      </c>
      <c r="E26" s="3">
        <v>1</v>
      </c>
      <c r="F26" s="3">
        <f>SUM(E21:E26)</f>
        <v>19</v>
      </c>
      <c r="G26" s="3"/>
    </row>
    <row r="27" spans="2:15" x14ac:dyDescent="0.25">
      <c r="J27" s="2" t="s">
        <v>0</v>
      </c>
      <c r="K27" s="2" t="s">
        <v>1</v>
      </c>
      <c r="L27" s="2" t="s">
        <v>2</v>
      </c>
      <c r="M27" s="2" t="s">
        <v>3</v>
      </c>
      <c r="N27" s="2" t="s">
        <v>49</v>
      </c>
      <c r="O27" s="2" t="s">
        <v>4</v>
      </c>
    </row>
    <row r="28" spans="2:15" x14ac:dyDescent="0.25">
      <c r="J28" s="3" t="s">
        <v>25</v>
      </c>
      <c r="K28" s="3" t="s">
        <v>26</v>
      </c>
      <c r="L28" s="3">
        <v>36.5</v>
      </c>
      <c r="M28" s="3">
        <v>2</v>
      </c>
      <c r="N28" s="8">
        <v>58</v>
      </c>
      <c r="O28" s="9">
        <f>SUM(N29*N33)</f>
        <v>1980</v>
      </c>
    </row>
    <row r="29" spans="2:15" x14ac:dyDescent="0.25">
      <c r="B29" s="2" t="s">
        <v>0</v>
      </c>
      <c r="C29" s="2" t="s">
        <v>1</v>
      </c>
      <c r="D29" s="2" t="s">
        <v>2</v>
      </c>
      <c r="E29" s="2" t="s">
        <v>3</v>
      </c>
      <c r="F29" s="2" t="s">
        <v>49</v>
      </c>
      <c r="G29" s="2" t="s">
        <v>4</v>
      </c>
      <c r="J29" s="3"/>
      <c r="K29" s="3"/>
      <c r="L29" s="3">
        <v>37.5</v>
      </c>
      <c r="M29" s="3">
        <v>2</v>
      </c>
      <c r="N29" s="12">
        <v>55</v>
      </c>
      <c r="O29" s="3" t="s">
        <v>51</v>
      </c>
    </row>
    <row r="30" spans="2:15" x14ac:dyDescent="0.25">
      <c r="B30" s="3" t="s">
        <v>29</v>
      </c>
      <c r="C30" s="3" t="s">
        <v>28</v>
      </c>
      <c r="D30" s="3">
        <v>38.5</v>
      </c>
      <c r="E30" s="3">
        <v>4</v>
      </c>
      <c r="F30" s="8">
        <v>85</v>
      </c>
      <c r="G30" s="9">
        <f>SUM(F31*G31)</f>
        <v>560</v>
      </c>
      <c r="H30" s="3" t="s">
        <v>51</v>
      </c>
      <c r="J30" s="3"/>
      <c r="K30" s="3"/>
      <c r="L30" s="3">
        <v>38</v>
      </c>
      <c r="M30" s="3">
        <v>8</v>
      </c>
      <c r="N30" s="3"/>
      <c r="O30" s="3"/>
    </row>
    <row r="31" spans="2:15" x14ac:dyDescent="0.25">
      <c r="B31" s="3"/>
      <c r="C31" s="3"/>
      <c r="D31" s="3">
        <v>39</v>
      </c>
      <c r="E31" s="3">
        <v>3</v>
      </c>
      <c r="F31" s="12">
        <v>80</v>
      </c>
      <c r="G31" s="3">
        <f>SUM(E30:E31)</f>
        <v>7</v>
      </c>
      <c r="J31" s="3"/>
      <c r="K31" s="3"/>
      <c r="L31" s="3">
        <v>38.5</v>
      </c>
      <c r="M31" s="3">
        <v>8</v>
      </c>
      <c r="N31" s="3"/>
      <c r="O31" s="3"/>
    </row>
    <row r="32" spans="2:15" x14ac:dyDescent="0.25">
      <c r="J32" s="3"/>
      <c r="K32" s="3"/>
      <c r="L32" s="3">
        <v>39</v>
      </c>
      <c r="M32" s="3">
        <v>8</v>
      </c>
      <c r="N32" s="3"/>
      <c r="O32" s="3"/>
    </row>
    <row r="33" spans="2:15" x14ac:dyDescent="0.25">
      <c r="J33" s="3"/>
      <c r="K33" s="3"/>
      <c r="L33" s="3">
        <v>40</v>
      </c>
      <c r="M33" s="3">
        <v>8</v>
      </c>
      <c r="N33" s="3">
        <f>SUM(M28:M33)</f>
        <v>36</v>
      </c>
      <c r="O33" s="3"/>
    </row>
    <row r="34" spans="2:15" x14ac:dyDescent="0.25">
      <c r="B34" s="2" t="s">
        <v>0</v>
      </c>
      <c r="C34" s="2" t="s">
        <v>1</v>
      </c>
      <c r="D34" s="2" t="s">
        <v>2</v>
      </c>
      <c r="E34" s="2" t="s">
        <v>3</v>
      </c>
      <c r="F34" s="2" t="s">
        <v>49</v>
      </c>
      <c r="G34" s="2" t="s">
        <v>4</v>
      </c>
    </row>
    <row r="35" spans="2:15" x14ac:dyDescent="0.25">
      <c r="B35" s="3" t="s">
        <v>30</v>
      </c>
      <c r="C35" s="3" t="s">
        <v>28</v>
      </c>
      <c r="D35" s="3">
        <v>36</v>
      </c>
      <c r="E35" s="3">
        <v>1</v>
      </c>
      <c r="F35" s="8">
        <v>85</v>
      </c>
      <c r="G35" s="9">
        <f>SUM(F36*F38)</f>
        <v>1200</v>
      </c>
    </row>
    <row r="36" spans="2:15" x14ac:dyDescent="0.25">
      <c r="B36" s="3"/>
      <c r="C36" s="3"/>
      <c r="D36" s="3">
        <v>36.5</v>
      </c>
      <c r="E36" s="3">
        <v>2</v>
      </c>
      <c r="F36" s="12">
        <v>80</v>
      </c>
      <c r="G36" s="3" t="s">
        <v>51</v>
      </c>
    </row>
    <row r="37" spans="2:15" x14ac:dyDescent="0.25">
      <c r="B37" s="3"/>
      <c r="C37" s="3"/>
      <c r="D37" s="3">
        <v>37.5</v>
      </c>
      <c r="E37" s="3">
        <v>10</v>
      </c>
      <c r="F37" s="3"/>
      <c r="G37" s="3"/>
      <c r="J37" s="2" t="s">
        <v>0</v>
      </c>
      <c r="K37" s="2" t="s">
        <v>1</v>
      </c>
      <c r="L37" s="2" t="s">
        <v>2</v>
      </c>
      <c r="M37" s="2" t="s">
        <v>3</v>
      </c>
      <c r="N37" s="2" t="s">
        <v>49</v>
      </c>
      <c r="O37" s="2" t="s">
        <v>4</v>
      </c>
    </row>
    <row r="38" spans="2:15" x14ac:dyDescent="0.25">
      <c r="B38" s="3"/>
      <c r="C38" s="3"/>
      <c r="D38" s="3">
        <v>38</v>
      </c>
      <c r="E38" s="3">
        <v>2</v>
      </c>
      <c r="F38" s="3">
        <f>SUM(E35:E38)</f>
        <v>15</v>
      </c>
      <c r="G38" s="3"/>
      <c r="J38" s="3" t="s">
        <v>31</v>
      </c>
      <c r="K38" s="3" t="s">
        <v>32</v>
      </c>
      <c r="L38" s="3">
        <v>42</v>
      </c>
      <c r="M38" s="3">
        <v>6</v>
      </c>
      <c r="N38" s="8">
        <v>84</v>
      </c>
      <c r="O38" s="10">
        <f>SUM(N39*N42)</f>
        <v>5280</v>
      </c>
    </row>
    <row r="39" spans="2:15" x14ac:dyDescent="0.25">
      <c r="J39" s="3"/>
      <c r="K39" s="3"/>
      <c r="L39" s="3">
        <v>42.5</v>
      </c>
      <c r="M39" s="3">
        <v>21</v>
      </c>
      <c r="N39" s="12">
        <v>80</v>
      </c>
      <c r="O39" s="3" t="s">
        <v>51</v>
      </c>
    </row>
    <row r="40" spans="2:15" x14ac:dyDescent="0.25">
      <c r="J40" s="3"/>
      <c r="K40" s="3"/>
      <c r="L40" s="3">
        <v>43</v>
      </c>
      <c r="M40" s="3">
        <v>14</v>
      </c>
      <c r="N40" s="3"/>
      <c r="O40" s="3"/>
    </row>
    <row r="41" spans="2:15" x14ac:dyDescent="0.25">
      <c r="J41" s="3"/>
      <c r="K41" s="3"/>
      <c r="L41" s="3">
        <v>44</v>
      </c>
      <c r="M41" s="3">
        <v>20</v>
      </c>
      <c r="N41" s="3"/>
      <c r="O41" s="3"/>
    </row>
    <row r="42" spans="2:15" x14ac:dyDescent="0.25">
      <c r="B42" s="2" t="s">
        <v>0</v>
      </c>
      <c r="C42" s="2" t="s">
        <v>1</v>
      </c>
      <c r="D42" s="2" t="s">
        <v>2</v>
      </c>
      <c r="E42" s="2" t="s">
        <v>3</v>
      </c>
      <c r="F42" s="2" t="s">
        <v>49</v>
      </c>
      <c r="G42" s="2" t="s">
        <v>4</v>
      </c>
      <c r="J42" s="3"/>
      <c r="K42" s="3"/>
      <c r="L42" s="3">
        <v>46</v>
      </c>
      <c r="M42" s="3">
        <v>5</v>
      </c>
      <c r="N42" s="3">
        <f>SUM(M38:M42)</f>
        <v>66</v>
      </c>
      <c r="O42" s="3"/>
    </row>
    <row r="43" spans="2:15" x14ac:dyDescent="0.25">
      <c r="B43" s="3" t="s">
        <v>21</v>
      </c>
      <c r="C43" s="3" t="s">
        <v>22</v>
      </c>
      <c r="D43" s="3">
        <v>42</v>
      </c>
      <c r="E43" s="3">
        <v>2</v>
      </c>
      <c r="F43" s="8">
        <v>94</v>
      </c>
      <c r="G43" s="10">
        <f>SUM(F44*F48)</f>
        <v>819</v>
      </c>
    </row>
    <row r="44" spans="2:15" ht="15.75" thickBot="1" x14ac:dyDescent="0.3">
      <c r="B44" s="3"/>
      <c r="C44" s="3"/>
      <c r="D44" s="3">
        <v>42.5</v>
      </c>
      <c r="E44" s="3">
        <v>1</v>
      </c>
      <c r="F44" s="12">
        <v>91</v>
      </c>
      <c r="G44" s="3" t="s">
        <v>51</v>
      </c>
    </row>
    <row r="45" spans="2:15" x14ac:dyDescent="0.25">
      <c r="B45" s="3"/>
      <c r="C45" s="3"/>
      <c r="D45" s="3">
        <v>43</v>
      </c>
      <c r="E45" s="3">
        <v>1</v>
      </c>
      <c r="F45" s="3"/>
      <c r="G45" s="3"/>
      <c r="K45" s="35" t="s">
        <v>50</v>
      </c>
    </row>
    <row r="46" spans="2:15" ht="15.75" thickBot="1" x14ac:dyDescent="0.3">
      <c r="B46" s="3"/>
      <c r="C46" s="3"/>
      <c r="D46" s="3">
        <v>44</v>
      </c>
      <c r="E46" s="3">
        <v>1</v>
      </c>
      <c r="F46" s="3"/>
      <c r="G46" s="3"/>
      <c r="K46" s="34">
        <f>SUM(G3+G10+G21+G30+G35+G43+G53+O38+O28+O17+O10+O3)</f>
        <v>19579</v>
      </c>
    </row>
    <row r="47" spans="2:15" x14ac:dyDescent="0.25">
      <c r="B47" s="3"/>
      <c r="C47" s="3"/>
      <c r="D47" s="3">
        <v>44.5</v>
      </c>
      <c r="E47" s="3">
        <v>2</v>
      </c>
      <c r="F47" s="3"/>
      <c r="G47" s="3"/>
    </row>
    <row r="48" spans="2:15" x14ac:dyDescent="0.25">
      <c r="B48" s="3"/>
      <c r="C48" s="3"/>
      <c r="D48" s="3">
        <v>45</v>
      </c>
      <c r="E48" s="3">
        <v>2</v>
      </c>
      <c r="F48" s="3">
        <f>SUM(E43:E48)</f>
        <v>9</v>
      </c>
      <c r="G48" s="3"/>
    </row>
    <row r="52" spans="2:10" x14ac:dyDescent="0.25">
      <c r="B52" s="2" t="s">
        <v>0</v>
      </c>
      <c r="C52" s="2" t="s">
        <v>1</v>
      </c>
      <c r="D52" s="2" t="s">
        <v>2</v>
      </c>
      <c r="E52" s="2" t="s">
        <v>3</v>
      </c>
      <c r="F52" s="2" t="s">
        <v>49</v>
      </c>
      <c r="G52" s="2" t="s">
        <v>4</v>
      </c>
    </row>
    <row r="53" spans="2:10" x14ac:dyDescent="0.25">
      <c r="B53" s="3" t="s">
        <v>33</v>
      </c>
      <c r="C53" s="3" t="s">
        <v>34</v>
      </c>
      <c r="D53" s="3">
        <v>36</v>
      </c>
      <c r="E53" s="3">
        <v>3</v>
      </c>
      <c r="F53" s="8">
        <v>68</v>
      </c>
      <c r="G53" s="9">
        <f>SUM(F59*F54)</f>
        <v>2730</v>
      </c>
    </row>
    <row r="54" spans="2:10" x14ac:dyDescent="0.25">
      <c r="B54" s="3"/>
      <c r="C54" s="3"/>
      <c r="D54" s="3">
        <v>36.5</v>
      </c>
      <c r="E54" s="3">
        <v>3</v>
      </c>
      <c r="F54" s="12">
        <v>65</v>
      </c>
      <c r="G54" s="3" t="s">
        <v>51</v>
      </c>
    </row>
    <row r="55" spans="2:10" x14ac:dyDescent="0.25">
      <c r="B55" s="3"/>
      <c r="C55" s="3"/>
      <c r="D55" s="3">
        <v>37</v>
      </c>
      <c r="E55" s="3">
        <v>4</v>
      </c>
      <c r="F55" s="3"/>
      <c r="G55" s="3"/>
    </row>
    <row r="56" spans="2:10" x14ac:dyDescent="0.25">
      <c r="B56" s="3"/>
      <c r="C56" s="3"/>
      <c r="D56" s="3">
        <v>38</v>
      </c>
      <c r="E56" s="3">
        <v>8</v>
      </c>
      <c r="F56" s="3"/>
      <c r="G56" s="3"/>
    </row>
    <row r="57" spans="2:10" x14ac:dyDescent="0.25">
      <c r="B57" s="3"/>
      <c r="C57" s="3"/>
      <c r="D57" s="3">
        <v>38.5</v>
      </c>
      <c r="E57" s="3">
        <v>10</v>
      </c>
      <c r="F57" s="3"/>
      <c r="G57" s="3"/>
    </row>
    <row r="58" spans="2:10" x14ac:dyDescent="0.25">
      <c r="B58" s="3"/>
      <c r="C58" s="3"/>
      <c r="D58" s="3">
        <v>39</v>
      </c>
      <c r="E58" s="3">
        <v>9</v>
      </c>
      <c r="F58" s="3"/>
      <c r="G58" s="3"/>
      <c r="J58" s="11"/>
    </row>
    <row r="59" spans="2:10" x14ac:dyDescent="0.25">
      <c r="B59" s="3"/>
      <c r="C59" s="3"/>
      <c r="D59" s="3">
        <v>40</v>
      </c>
      <c r="E59" s="3">
        <v>5</v>
      </c>
      <c r="F59" s="3">
        <f>SUM(E53:E59)</f>
        <v>42</v>
      </c>
      <c r="G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NIKE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2020-10-27T15:00:48Z</dcterms:created>
  <dcterms:modified xsi:type="dcterms:W3CDTF">2021-01-30T10:17:12Z</dcterms:modified>
</cp:coreProperties>
</file>